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HP\Desktop\ITA\"/>
    </mc:Choice>
  </mc:AlternateContent>
  <bookViews>
    <workbookView xWindow="0" yWindow="0" windowWidth="28200" windowHeight="12990" tabRatio="818"/>
  </bookViews>
  <sheets>
    <sheet name="รจ.จ.พิษณุโลก" sheetId="91" r:id="rId1"/>
  </sheets>
  <calcPr calcId="162913"/>
</workbook>
</file>

<file path=xl/calcChain.xml><?xml version="1.0" encoding="utf-8"?>
<calcChain xmlns="http://schemas.openxmlformats.org/spreadsheetml/2006/main">
  <c r="E29" i="91" l="1"/>
  <c r="D29" i="91"/>
  <c r="C29" i="91"/>
  <c r="F25" i="91"/>
  <c r="F24" i="91"/>
  <c r="F23" i="91"/>
  <c r="F22" i="91"/>
  <c r="F21" i="91"/>
  <c r="F20" i="91"/>
  <c r="F19" i="91"/>
  <c r="F18" i="91"/>
  <c r="F29" i="91" s="1"/>
  <c r="E16" i="91"/>
  <c r="D16" i="91"/>
  <c r="C16" i="91"/>
  <c r="F14" i="91"/>
  <c r="F13" i="91"/>
  <c r="F12" i="91"/>
  <c r="F11" i="91"/>
  <c r="F9" i="91"/>
  <c r="F16" i="91" s="1"/>
</calcChain>
</file>

<file path=xl/sharedStrings.xml><?xml version="1.0" encoding="utf-8"?>
<sst xmlns="http://schemas.openxmlformats.org/spreadsheetml/2006/main" count="72" uniqueCount="43">
  <si>
    <t>ได้รับจัดสรร</t>
  </si>
  <si>
    <t>ผลการดำเนินงาน</t>
  </si>
  <si>
    <t>ระยะเวลาที่คาดว่าจะลงนามในสัญญา</t>
  </si>
  <si>
    <t>ปัญหา/อุปสรรค</t>
  </si>
  <si>
    <t>ตาม พ.ร.บ.</t>
  </si>
  <si>
    <t>สถานะ</t>
  </si>
  <si>
    <t>รายละเอียดผลการดำเนินงาน</t>
  </si>
  <si>
    <t>ครุภัณฑ์</t>
  </si>
  <si>
    <t>รวม</t>
  </si>
  <si>
    <t>สิ่งก่อสร้าง</t>
  </si>
  <si>
    <t xml:space="preserve">                                                                     5 อยู่ระหว่างการจัดซื้อจัดจ้าง   6 ประกาศเชิญชวน/คัดเลือก/เฉพาะเจาะจง         7 ลงนามในสัญญาแล้ว</t>
  </si>
  <si>
    <t xml:space="preserve">               2. ช่องรายละเอียดผลการดำเนินงาน ให้ระบุรายละเอียดของสถานะการดำเนินงาน เช่น ระบุสถานะ 3 ให้ระบุว่าเปลี่ยนแปลงไปเป็นรายการใหม่ชื่ออะไร  </t>
  </si>
  <si>
    <t xml:space="preserve">                   หรือระบุสถานะ 4 อยู่ระหว่างร่าง TOR กำหนดจะแล้วเสร็จเมื่อใด หรือระบุสถานะ 5 ให้ระบุว่าอยู่ในขั้นตอนใดของการจัดซื้อจัดจ้าง เป็นต้น</t>
  </si>
  <si>
    <t>ชื่อเรือนจำ/ทัณฑสถาน…เรือนจำจังหวัดพิษณุโลก</t>
  </si>
  <si>
    <t xml:space="preserve"> แบบรายงานผลการใช้จ่ายงบประมาณ ประเภทงบลงทุน ประจำปีงบประมาณ พ.ศ. 2564</t>
  </si>
  <si>
    <t>วงเงินที่ทำสัญญา</t>
  </si>
  <si>
    <t>เบิกจ่ายแล้ว</t>
  </si>
  <si>
    <t>เงินคงเหลือ</t>
  </si>
  <si>
    <t>ตู้ล็อคเกอร์ ขนาด 18 ช่อง 5 ตู้</t>
  </si>
  <si>
    <t>เบิกจ่ายเรียบร้อย/โดยวิธีเฉพาะเจาะจง</t>
  </si>
  <si>
    <t>เครื่องถ่ายเอกสาร ระบบดิจิตอล (ขาว-ดำ)ความเร็ว 30 แผ่นต่อนาที</t>
  </si>
  <si>
    <t>ส่งคืนเงินเนื่องจากได้รับจัดสรรเกิน 1 เครื่อง 122,000 บาท</t>
  </si>
  <si>
    <t>พัดลมโคจร ติดเพดาน ชนิดใบพัด 18 นิ้ว 4 ตัว</t>
  </si>
  <si>
    <t>ตู้แช่อาหาร ขนาด 32 คิวบิกฟุต 2 ตู้</t>
  </si>
  <si>
    <t xml:space="preserve"> </t>
  </si>
  <si>
    <t>ตรวจรับ/ส่งงานล่าช้า ปรับ 5 วัน</t>
  </si>
  <si>
    <t>ติดตั้งระบบกล้องโทรทัศน์วงจรปิด ตรวจพิสูจน์ 8 จุด</t>
  </si>
  <si>
    <t>ระบบกล้องวงจรปิด แดน 3 , โรงงาน , สถานกักขัง</t>
  </si>
  <si>
    <t>ปรับปรุงโรงเลี้ยงอาหาร สถานตรวจพิสูจน์</t>
  </si>
  <si>
    <t>ปรับปรุงห้องโถงใต้ถุนอาคารเรียนฝ่ายการศึกษา</t>
  </si>
  <si>
    <t>ปรับปรุงโรงฝึกวิชาชีพ</t>
  </si>
  <si>
    <t>ปรับปรุงเรือนจำ ก่อสร้างหลังคาทางเดินเยี่ยมญาติ แดน 2</t>
  </si>
  <si>
    <t xml:space="preserve">  </t>
  </si>
  <si>
    <t>ปรับปรุงเรือจำ ห้องควบคุมพฤติการณ์ แดน 4</t>
  </si>
  <si>
    <t>ปรับปรุงเรือนจำ ปรับปรุงพื้นที่ใช้สอยงานสูทกรรม</t>
  </si>
  <si>
    <t>ปรับปรุงเรือนจำ ปรับปรุงที่ทำการฝ่ายจำแนกลักษณะผู้ต้องขัง</t>
  </si>
  <si>
    <t>ปรับปรุงสถานพยาบาล</t>
  </si>
  <si>
    <t>เบิกจ่ายเรียบร้อย /โดยวิธีประกวดราคาอิเล็กทรอนิกส์</t>
  </si>
  <si>
    <t xml:space="preserve">ดำเนินการแล้ว 1 โครงการห้องแยกโรค คืนเงิน </t>
  </si>
  <si>
    <t>ปรับปรุงห้องทันตกรรม (๔๖๕,๙๐๔.๒๔)</t>
  </si>
  <si>
    <t>ปรับปรุงห้องตรวจโรค (202,052.47)</t>
  </si>
  <si>
    <t>ห้องแยกโรค  (๒๓๘,๗๕๑.๔๑) * * * คืนเงิน เนื่องจากดำเนินการแล้ว งบประมาณกองทุนโลก</t>
  </si>
  <si>
    <r>
      <rPr>
        <b/>
        <sz val="14"/>
        <color theme="1"/>
        <rFont val="TH SarabunIT๙"/>
        <charset val="134"/>
      </rPr>
      <t xml:space="preserve">หมายเหตุ :      1. </t>
    </r>
    <r>
      <rPr>
        <b/>
        <u/>
        <sz val="16"/>
        <rFont val="TH SarabunIT๙"/>
        <charset val="134"/>
      </rPr>
      <t>ช่องสถานะให้ระบุตัวเลขดังต่อไปนี้</t>
    </r>
    <r>
      <rPr>
        <b/>
        <sz val="14"/>
        <rFont val="TH SarabunIT๙"/>
        <charset val="134"/>
      </rPr>
      <t xml:space="preserve">  1 ยังไม่ได้จัดซื้อจัดจ้าง       2 ยกเลิกรายการ       3 เปลี่ยนแปลงรายการ        4 อยู่ระหว่างร่าง TOR/ปรับแบบรูปรายการ/กำหนดคุณลักษณะเฉพาะ/กำหนดราคากลาง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</si>
</sst>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_-;\-* #,##0_-;_-* &quot;-&quot;??_-;_-@_-"/>
    <numFmt numFmtId="165" formatCode="_-* #,##0.00_-;\-* #,##0.00_-;_-* &quot;-&quot;??_-;_-@_-"/>
    <numFmt numFmtId="166" formatCode="_-* #,##0.0_-;\-* #,##0.0_-;_-* &quot;-&quot;??_-;_-@_-"/>
    <numFmt numFmtId="168" formatCode="mmmm\ yyyy"/>
    <numFmt numFmtId="173" formatCode="_-* #,##0_-;\-* #,##0_-;_-* &quot;-&quot;?_-;_-@_-"/>
  </numFmts>
  <fonts count="12">
    <font>
      <sz val="11"/>
      <color rgb="FF000000"/>
      <name val="Tahoma"/>
      <charset val="134"/>
    </font>
    <font>
      <sz val="11"/>
      <color rgb="FF000000"/>
      <name val="TH SarabunIT๙"/>
      <charset val="134"/>
    </font>
    <font>
      <b/>
      <sz val="16"/>
      <color theme="1"/>
      <name val="TH SarabunIT๙"/>
      <charset val="134"/>
    </font>
    <font>
      <b/>
      <u/>
      <sz val="20"/>
      <color rgb="FFFF0000"/>
      <name val="TH SarabunIT๙"/>
      <charset val="134"/>
    </font>
    <font>
      <b/>
      <sz val="14"/>
      <color theme="1"/>
      <name val="TH SarabunIT๙"/>
      <charset val="134"/>
    </font>
    <font>
      <sz val="16"/>
      <color theme="1"/>
      <name val="TH SarabunIT๙"/>
      <charset val="134"/>
    </font>
    <font>
      <sz val="14"/>
      <color theme="1"/>
      <name val="TH SarabunIT๙"/>
      <charset val="134"/>
    </font>
    <font>
      <b/>
      <u/>
      <sz val="16"/>
      <color theme="1"/>
      <name val="TH SarabunIT๙"/>
      <charset val="134"/>
    </font>
    <font>
      <sz val="14"/>
      <color rgb="FF000000"/>
      <name val="TH SarabunIT๙"/>
      <charset val="134"/>
    </font>
    <font>
      <b/>
      <u/>
      <sz val="16"/>
      <name val="TH SarabunIT๙"/>
      <charset val="134"/>
    </font>
    <font>
      <b/>
      <sz val="14"/>
      <name val="TH SarabunIT๙"/>
      <charset val="134"/>
    </font>
    <font>
      <sz val="11"/>
      <color rgb="FF000000"/>
      <name val="Tahoma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165" fontId="11" fillId="0" borderId="0" applyFont="0" applyFill="0" applyBorder="0" applyAlignment="0" applyProtection="0"/>
  </cellStyleXfs>
  <cellXfs count="71">
    <xf numFmtId="0" fontId="0" fillId="0" borderId="0" xfId="0" applyFont="1" applyAlignment="1"/>
    <xf numFmtId="0" fontId="1" fillId="0" borderId="0" xfId="0" applyFont="1" applyAlignment="1"/>
    <xf numFmtId="166" fontId="1" fillId="0" borderId="0" xfId="1" applyNumberFormat="1" applyFont="1" applyAlignment="1"/>
    <xf numFmtId="0" fontId="3" fillId="0" borderId="0" xfId="0" applyFont="1" applyAlignment="1">
      <alignment horizontal="left" vertical="center"/>
    </xf>
    <xf numFmtId="166" fontId="3" fillId="0" borderId="0" xfId="1" applyNumberFormat="1" applyFont="1" applyAlignment="1">
      <alignment horizontal="left" vertical="center"/>
    </xf>
    <xf numFmtId="0" fontId="4" fillId="0" borderId="0" xfId="0" applyFont="1" applyAlignment="1"/>
    <xf numFmtId="166" fontId="4" fillId="0" borderId="0" xfId="1" applyNumberFormat="1" applyFont="1" applyAlignment="1"/>
    <xf numFmtId="0" fontId="5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166" fontId="6" fillId="0" borderId="0" xfId="1" applyNumberFormat="1" applyFont="1" applyAlignment="1">
      <alignment horizontal="right"/>
    </xf>
    <xf numFmtId="0" fontId="6" fillId="0" borderId="0" xfId="0" applyFont="1" applyAlignment="1">
      <alignment horizontal="right"/>
    </xf>
    <xf numFmtId="0" fontId="4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/>
    </xf>
    <xf numFmtId="166" fontId="4" fillId="2" borderId="1" xfId="1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7" fillId="0" borderId="1" xfId="0" applyFont="1" applyBorder="1" applyAlignment="1"/>
    <xf numFmtId="0" fontId="4" fillId="0" borderId="1" xfId="0" applyFont="1" applyFill="1" applyBorder="1" applyAlignment="1">
      <alignment horizontal="center"/>
    </xf>
    <xf numFmtId="166" fontId="4" fillId="0" borderId="1" xfId="1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8" fillId="0" borderId="2" xfId="0" applyFont="1" applyBorder="1" applyAlignment="1">
      <alignment wrapText="1"/>
    </xf>
    <xf numFmtId="3" fontId="8" fillId="0" borderId="2" xfId="0" applyNumberFormat="1" applyFont="1" applyBorder="1" applyAlignment="1">
      <alignment horizontal="right" wrapText="1"/>
    </xf>
    <xf numFmtId="166" fontId="6" fillId="0" borderId="2" xfId="1" applyNumberFormat="1" applyFont="1" applyBorder="1" applyAlignment="1">
      <alignment horizontal="center"/>
    </xf>
    <xf numFmtId="3" fontId="6" fillId="0" borderId="2" xfId="0" applyNumberFormat="1" applyFont="1" applyBorder="1" applyAlignment="1">
      <alignment horizontal="right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8" fillId="0" borderId="3" xfId="0" applyFont="1" applyBorder="1" applyAlignment="1">
      <alignment horizontal="left" wrapText="1"/>
    </xf>
    <xf numFmtId="3" fontId="8" fillId="0" borderId="3" xfId="0" applyNumberFormat="1" applyFont="1" applyBorder="1" applyAlignment="1">
      <alignment horizontal="right" wrapText="1"/>
    </xf>
    <xf numFmtId="166" fontId="6" fillId="0" borderId="3" xfId="1" applyNumberFormat="1" applyFont="1" applyBorder="1" applyAlignment="1">
      <alignment horizontal="center"/>
    </xf>
    <xf numFmtId="173" fontId="6" fillId="0" borderId="3" xfId="0" applyNumberFormat="1" applyFont="1" applyBorder="1" applyAlignment="1">
      <alignment horizontal="right"/>
    </xf>
    <xf numFmtId="0" fontId="8" fillId="0" borderId="3" xfId="0" applyFont="1" applyBorder="1" applyAlignment="1">
      <alignment wrapText="1"/>
    </xf>
    <xf numFmtId="164" fontId="6" fillId="0" borderId="3" xfId="1" applyNumberFormat="1" applyFont="1" applyBorder="1" applyAlignment="1">
      <alignment horizontal="center"/>
    </xf>
    <xf numFmtId="0" fontId="8" fillId="0" borderId="4" xfId="0" applyFont="1" applyBorder="1" applyAlignment="1">
      <alignment wrapText="1"/>
    </xf>
    <xf numFmtId="3" fontId="8" fillId="0" borderId="4" xfId="0" applyNumberFormat="1" applyFont="1" applyBorder="1" applyAlignment="1">
      <alignment horizontal="right" wrapText="1"/>
    </xf>
    <xf numFmtId="166" fontId="6" fillId="0" borderId="4" xfId="1" applyNumberFormat="1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left"/>
    </xf>
    <xf numFmtId="3" fontId="6" fillId="0" borderId="5" xfId="0" applyNumberFormat="1" applyFont="1" applyBorder="1" applyAlignment="1">
      <alignment horizontal="right"/>
    </xf>
    <xf numFmtId="166" fontId="6" fillId="0" borderId="5" xfId="1" applyNumberFormat="1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4" fillId="0" borderId="1" xfId="0" applyFont="1" applyBorder="1" applyAlignment="1"/>
    <xf numFmtId="3" fontId="6" fillId="0" borderId="1" xfId="0" applyNumberFormat="1" applyFont="1" applyBorder="1" applyAlignment="1"/>
    <xf numFmtId="166" fontId="6" fillId="0" borderId="1" xfId="1" applyNumberFormat="1" applyFont="1" applyBorder="1" applyAlignment="1"/>
    <xf numFmtId="165" fontId="6" fillId="0" borderId="1" xfId="1" applyFont="1" applyBorder="1" applyAlignment="1"/>
    <xf numFmtId="0" fontId="6" fillId="0" borderId="1" xfId="0" applyFont="1" applyBorder="1" applyAlignment="1"/>
    <xf numFmtId="0" fontId="7" fillId="0" borderId="2" xfId="0" applyFont="1" applyBorder="1" applyAlignment="1"/>
    <xf numFmtId="0" fontId="6" fillId="0" borderId="2" xfId="0" applyFont="1" applyBorder="1" applyAlignment="1"/>
    <xf numFmtId="166" fontId="6" fillId="0" borderId="2" xfId="1" applyNumberFormat="1" applyFont="1" applyBorder="1" applyAlignment="1"/>
    <xf numFmtId="0" fontId="6" fillId="0" borderId="3" xfId="0" applyFont="1" applyBorder="1" applyAlignment="1">
      <alignment horizontal="left"/>
    </xf>
    <xf numFmtId="0" fontId="6" fillId="0" borderId="3" xfId="0" applyFont="1" applyBorder="1" applyAlignment="1"/>
    <xf numFmtId="164" fontId="6" fillId="0" borderId="3" xfId="1" applyNumberFormat="1" applyFont="1" applyBorder="1" applyAlignment="1"/>
    <xf numFmtId="166" fontId="6" fillId="0" borderId="3" xfId="1" applyNumberFormat="1" applyFont="1" applyBorder="1" applyAlignment="1"/>
    <xf numFmtId="0" fontId="6" fillId="0" borderId="5" xfId="0" applyFont="1" applyBorder="1" applyAlignment="1"/>
    <xf numFmtId="166" fontId="6" fillId="0" borderId="5" xfId="1" applyNumberFormat="1" applyFont="1" applyBorder="1" applyAlignment="1"/>
    <xf numFmtId="164" fontId="6" fillId="0" borderId="1" xfId="1" applyNumberFormat="1" applyFont="1" applyBorder="1" applyAlignment="1"/>
    <xf numFmtId="173" fontId="6" fillId="0" borderId="1" xfId="0" applyNumberFormat="1" applyFont="1" applyBorder="1" applyAlignment="1"/>
    <xf numFmtId="0" fontId="6" fillId="0" borderId="0" xfId="0" applyFont="1" applyAlignment="1"/>
    <xf numFmtId="3" fontId="6" fillId="0" borderId="0" xfId="0" applyNumberFormat="1" applyFont="1" applyAlignment="1"/>
    <xf numFmtId="166" fontId="6" fillId="0" borderId="0" xfId="1" applyNumberFormat="1" applyFont="1" applyAlignment="1"/>
    <xf numFmtId="0" fontId="7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16" fontId="6" fillId="0" borderId="2" xfId="0" applyNumberFormat="1" applyFont="1" applyBorder="1" applyAlignment="1">
      <alignment horizontal="center"/>
    </xf>
    <xf numFmtId="0" fontId="8" fillId="0" borderId="0" xfId="0" applyFont="1" applyAlignment="1"/>
    <xf numFmtId="0" fontId="6" fillId="0" borderId="4" xfId="0" applyFont="1" applyBorder="1" applyAlignment="1"/>
    <xf numFmtId="168" fontId="6" fillId="0" borderId="3" xfId="0" applyNumberFormat="1" applyFont="1" applyBorder="1" applyAlignment="1">
      <alignment horizontal="center"/>
    </xf>
    <xf numFmtId="165" fontId="6" fillId="0" borderId="3" xfId="1" applyFont="1" applyBorder="1" applyAlignment="1"/>
    <xf numFmtId="4" fontId="6" fillId="0" borderId="3" xfId="0" applyNumberFormat="1" applyFont="1" applyBorder="1" applyAlignme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37"/>
  <sheetViews>
    <sheetView tabSelected="1" view="pageBreakPreview" zoomScaleNormal="100" zoomScaleSheetLayoutView="100" workbookViewId="0">
      <pane ySplit="7" topLeftCell="A8" activePane="bottomLeft" state="frozen"/>
      <selection pane="bottomLeft" activeCell="E4" sqref="E4"/>
    </sheetView>
  </sheetViews>
  <sheetFormatPr defaultColWidth="12.625" defaultRowHeight="20.100000000000001" customHeight="1"/>
  <cols>
    <col min="1" max="1" width="4" style="1" customWidth="1"/>
    <col min="2" max="2" width="43" style="1" customWidth="1"/>
    <col min="3" max="4" width="13.5" style="1" customWidth="1"/>
    <col min="5" max="5" width="12.375" style="2" customWidth="1"/>
    <col min="6" max="6" width="14.875" style="1" customWidth="1"/>
    <col min="7" max="7" width="12.125" style="1" customWidth="1"/>
    <col min="8" max="8" width="31.25" style="1" customWidth="1"/>
    <col min="9" max="9" width="27.75" style="1" customWidth="1"/>
    <col min="10" max="10" width="39.125" style="1" customWidth="1"/>
    <col min="11" max="11" width="8" style="1" customWidth="1"/>
    <col min="12" max="12" width="11.5" style="1" customWidth="1"/>
    <col min="13" max="29" width="8" style="1" customWidth="1"/>
    <col min="30" max="16384" width="12.625" style="1"/>
  </cols>
  <sheetData>
    <row r="1" spans="2:12" ht="20.100000000000001" customHeight="1">
      <c r="B1" s="69" t="s">
        <v>13</v>
      </c>
      <c r="C1" s="69"/>
      <c r="D1" s="69"/>
      <c r="E1" s="69"/>
      <c r="F1" s="69"/>
      <c r="G1" s="69"/>
      <c r="H1" s="69"/>
      <c r="I1" s="69"/>
      <c r="J1" s="69"/>
    </row>
    <row r="2" spans="2:12" ht="20.100000000000001" customHeight="1">
      <c r="B2" s="70" t="s">
        <v>14</v>
      </c>
      <c r="C2" s="70"/>
      <c r="D2" s="70"/>
      <c r="E2" s="70"/>
      <c r="F2" s="70"/>
      <c r="G2" s="70"/>
      <c r="H2" s="70"/>
      <c r="I2" s="70"/>
      <c r="J2" s="70"/>
    </row>
    <row r="3" spans="2:12" ht="20.100000000000001" customHeight="1">
      <c r="B3" s="3"/>
      <c r="C3" s="3"/>
      <c r="D3" s="3"/>
      <c r="E3" s="4"/>
      <c r="F3" s="3"/>
      <c r="G3" s="3"/>
      <c r="H3" s="3"/>
      <c r="I3" s="3"/>
      <c r="J3" s="3"/>
    </row>
    <row r="4" spans="2:12" ht="20.100000000000001" customHeight="1">
      <c r="B4" s="5"/>
      <c r="C4" s="5"/>
      <c r="D4" s="5"/>
      <c r="E4" s="6"/>
      <c r="F4" s="5"/>
      <c r="G4" s="5"/>
      <c r="H4" s="5"/>
      <c r="I4" s="5"/>
      <c r="J4" s="5"/>
    </row>
    <row r="5" spans="2:12" ht="20.100000000000001" customHeight="1">
      <c r="B5" s="7"/>
      <c r="C5" s="8"/>
      <c r="D5" s="8"/>
      <c r="E5" s="9"/>
      <c r="F5" s="10"/>
      <c r="G5" s="8"/>
      <c r="H5" s="10"/>
      <c r="I5" s="10"/>
      <c r="J5" s="10"/>
    </row>
    <row r="6" spans="2:12" ht="20.100000000000001" customHeight="1">
      <c r="B6" s="11"/>
      <c r="C6" s="12" t="s">
        <v>0</v>
      </c>
      <c r="D6" s="12" t="s">
        <v>15</v>
      </c>
      <c r="E6" s="13" t="s">
        <v>16</v>
      </c>
      <c r="F6" s="14" t="s">
        <v>17</v>
      </c>
      <c r="G6" s="14" t="s">
        <v>1</v>
      </c>
      <c r="H6" s="14" t="s">
        <v>1</v>
      </c>
      <c r="I6" s="58" t="s">
        <v>2</v>
      </c>
      <c r="J6" s="59" t="s">
        <v>3</v>
      </c>
    </row>
    <row r="7" spans="2:12" ht="20.100000000000001" customHeight="1">
      <c r="B7" s="11"/>
      <c r="C7" s="12" t="s">
        <v>4</v>
      </c>
      <c r="D7" s="12"/>
      <c r="E7" s="13"/>
      <c r="F7" s="14"/>
      <c r="G7" s="14" t="s">
        <v>5</v>
      </c>
      <c r="H7" s="14" t="s">
        <v>6</v>
      </c>
      <c r="I7" s="58"/>
      <c r="J7" s="60"/>
    </row>
    <row r="8" spans="2:12" ht="20.100000000000001" customHeight="1">
      <c r="B8" s="15" t="s">
        <v>7</v>
      </c>
      <c r="C8" s="16"/>
      <c r="D8" s="16"/>
      <c r="E8" s="17"/>
      <c r="F8" s="18"/>
      <c r="G8" s="18"/>
      <c r="H8" s="18"/>
      <c r="I8" s="61"/>
      <c r="J8" s="62"/>
    </row>
    <row r="9" spans="2:12" ht="20.100000000000001" customHeight="1">
      <c r="B9" s="19" t="s">
        <v>18</v>
      </c>
      <c r="C9" s="20">
        <v>40000</v>
      </c>
      <c r="D9" s="20">
        <v>40000</v>
      </c>
      <c r="E9" s="21">
        <v>40000</v>
      </c>
      <c r="F9" s="22">
        <f>C9-E9</f>
        <v>0</v>
      </c>
      <c r="G9" s="23">
        <v>7</v>
      </c>
      <c r="H9" s="24" t="s">
        <v>19</v>
      </c>
      <c r="I9" s="63"/>
      <c r="J9" s="45"/>
      <c r="L9" s="64"/>
    </row>
    <row r="10" spans="2:12" ht="20.100000000000001" customHeight="1">
      <c r="B10" s="25" t="s">
        <v>20</v>
      </c>
      <c r="C10" s="26">
        <v>240000</v>
      </c>
      <c r="D10" s="26">
        <v>118000</v>
      </c>
      <c r="E10" s="27">
        <v>118000</v>
      </c>
      <c r="F10" s="28">
        <v>0</v>
      </c>
      <c r="G10" s="24">
        <v>7</v>
      </c>
      <c r="H10" s="24" t="s">
        <v>19</v>
      </c>
      <c r="I10" s="24"/>
      <c r="J10" s="48" t="s">
        <v>21</v>
      </c>
      <c r="L10" s="64"/>
    </row>
    <row r="11" spans="2:12" ht="20.100000000000001" customHeight="1">
      <c r="B11" s="29" t="s">
        <v>22</v>
      </c>
      <c r="C11" s="26">
        <v>8000</v>
      </c>
      <c r="D11" s="26">
        <v>7340</v>
      </c>
      <c r="E11" s="30">
        <v>7340</v>
      </c>
      <c r="F11" s="28">
        <f>C11-E11</f>
        <v>660</v>
      </c>
      <c r="G11" s="24">
        <v>7</v>
      </c>
      <c r="H11" s="24" t="s">
        <v>19</v>
      </c>
      <c r="I11" s="24"/>
      <c r="J11" s="48"/>
      <c r="L11" s="64"/>
    </row>
    <row r="12" spans="2:12" ht="20.100000000000001" customHeight="1">
      <c r="B12" s="29" t="s">
        <v>23</v>
      </c>
      <c r="C12" s="26">
        <v>96800</v>
      </c>
      <c r="D12" s="26">
        <v>96400</v>
      </c>
      <c r="E12" s="27">
        <v>95436</v>
      </c>
      <c r="F12" s="28">
        <f t="shared" ref="F12:F14" si="0">C12-E12</f>
        <v>1364</v>
      </c>
      <c r="G12" s="24">
        <v>7</v>
      </c>
      <c r="H12" s="24" t="s">
        <v>19</v>
      </c>
      <c r="I12" s="24" t="s">
        <v>24</v>
      </c>
      <c r="J12" s="48" t="s">
        <v>25</v>
      </c>
      <c r="L12" s="64"/>
    </row>
    <row r="13" spans="2:12" ht="20.100000000000001" customHeight="1">
      <c r="B13" s="29" t="s">
        <v>26</v>
      </c>
      <c r="C13" s="26">
        <v>61700</v>
      </c>
      <c r="D13" s="26">
        <v>61418</v>
      </c>
      <c r="E13" s="27">
        <v>61418</v>
      </c>
      <c r="F13" s="28">
        <f t="shared" si="0"/>
        <v>282</v>
      </c>
      <c r="G13" s="24">
        <v>7</v>
      </c>
      <c r="H13" s="24" t="s">
        <v>19</v>
      </c>
      <c r="I13" s="24" t="s">
        <v>24</v>
      </c>
      <c r="J13" s="48"/>
      <c r="L13" s="64"/>
    </row>
    <row r="14" spans="2:12" ht="20.100000000000001" customHeight="1">
      <c r="B14" s="31" t="s">
        <v>27</v>
      </c>
      <c r="C14" s="32">
        <v>410500</v>
      </c>
      <c r="D14" s="32">
        <v>278157</v>
      </c>
      <c r="E14" s="33">
        <v>278157</v>
      </c>
      <c r="F14" s="28">
        <f t="shared" si="0"/>
        <v>132343</v>
      </c>
      <c r="G14" s="34">
        <v>7</v>
      </c>
      <c r="H14" s="24" t="s">
        <v>19</v>
      </c>
      <c r="I14" s="34"/>
      <c r="J14" s="65" t="s">
        <v>24</v>
      </c>
      <c r="L14" s="64"/>
    </row>
    <row r="15" spans="2:12" ht="20.100000000000001" customHeight="1">
      <c r="B15" s="35"/>
      <c r="C15" s="36"/>
      <c r="D15" s="36"/>
      <c r="E15" s="37"/>
      <c r="F15" s="38"/>
      <c r="G15" s="38"/>
      <c r="H15" s="38"/>
      <c r="I15" s="38"/>
      <c r="J15" s="51"/>
      <c r="L15" s="64"/>
    </row>
    <row r="16" spans="2:12" ht="20.100000000000001" customHeight="1">
      <c r="B16" s="39" t="s">
        <v>8</v>
      </c>
      <c r="C16" s="40">
        <f>SUM(C9:C15)</f>
        <v>857000</v>
      </c>
      <c r="D16" s="40">
        <f>SUM(D9:D15)</f>
        <v>601315</v>
      </c>
      <c r="E16" s="41">
        <f>SUM(E9:E15)</f>
        <v>600351</v>
      </c>
      <c r="F16" s="42">
        <f>SUM(F9:F15)</f>
        <v>134649</v>
      </c>
      <c r="G16" s="43"/>
      <c r="H16" s="43"/>
      <c r="I16" s="43"/>
      <c r="J16" s="43"/>
      <c r="L16" s="64"/>
    </row>
    <row r="17" spans="2:12" ht="20.100000000000001" customHeight="1">
      <c r="B17" s="44" t="s">
        <v>9</v>
      </c>
      <c r="C17" s="45"/>
      <c r="D17" s="45"/>
      <c r="E17" s="46"/>
      <c r="F17" s="45"/>
      <c r="G17" s="45"/>
      <c r="H17" s="45"/>
      <c r="I17" s="45"/>
      <c r="J17" s="45"/>
      <c r="L17" s="64"/>
    </row>
    <row r="18" spans="2:12" ht="20.100000000000001" customHeight="1">
      <c r="B18" s="29" t="s">
        <v>28</v>
      </c>
      <c r="C18" s="26">
        <v>156600</v>
      </c>
      <c r="D18" s="26">
        <v>138905</v>
      </c>
      <c r="E18" s="30">
        <v>138905</v>
      </c>
      <c r="F18" s="28">
        <f>C18-E18</f>
        <v>17695</v>
      </c>
      <c r="G18" s="24">
        <v>7</v>
      </c>
      <c r="H18" s="24" t="s">
        <v>19</v>
      </c>
      <c r="I18" s="66"/>
      <c r="J18" s="48" t="s">
        <v>24</v>
      </c>
      <c r="L18" s="64"/>
    </row>
    <row r="19" spans="2:12" ht="20.100000000000001" customHeight="1">
      <c r="B19" s="29" t="s">
        <v>29</v>
      </c>
      <c r="C19" s="26">
        <v>443300</v>
      </c>
      <c r="D19" s="26">
        <v>427808</v>
      </c>
      <c r="E19" s="30">
        <v>427808</v>
      </c>
      <c r="F19" s="28">
        <f>C19-E19</f>
        <v>15492</v>
      </c>
      <c r="G19" s="24">
        <v>7</v>
      </c>
      <c r="H19" s="24" t="s">
        <v>19</v>
      </c>
      <c r="I19" s="24"/>
      <c r="J19" s="48" t="s">
        <v>24</v>
      </c>
      <c r="L19" s="64"/>
    </row>
    <row r="20" spans="2:12" ht="20.100000000000001" customHeight="1">
      <c r="B20" s="29" t="s">
        <v>30</v>
      </c>
      <c r="C20" s="26">
        <v>177400</v>
      </c>
      <c r="D20" s="26">
        <v>156400</v>
      </c>
      <c r="E20" s="30">
        <v>156400</v>
      </c>
      <c r="F20" s="28">
        <f t="shared" ref="F20:F24" si="1">C20-E20</f>
        <v>21000</v>
      </c>
      <c r="G20" s="24">
        <v>7</v>
      </c>
      <c r="H20" s="24" t="s">
        <v>19</v>
      </c>
      <c r="I20" s="48"/>
      <c r="J20" s="48" t="s">
        <v>24</v>
      </c>
      <c r="L20" s="64"/>
    </row>
    <row r="21" spans="2:12" ht="20.100000000000001" customHeight="1">
      <c r="B21" s="29" t="s">
        <v>31</v>
      </c>
      <c r="C21" s="26">
        <v>155600</v>
      </c>
      <c r="D21" s="26">
        <v>113670</v>
      </c>
      <c r="E21" s="30">
        <v>113670</v>
      </c>
      <c r="F21" s="28">
        <f t="shared" si="1"/>
        <v>41930</v>
      </c>
      <c r="G21" s="24">
        <v>7</v>
      </c>
      <c r="H21" s="24" t="s">
        <v>19</v>
      </c>
      <c r="I21" s="48"/>
      <c r="J21" s="48" t="s">
        <v>32</v>
      </c>
      <c r="L21" s="64"/>
    </row>
    <row r="22" spans="2:12" ht="20.100000000000001" customHeight="1">
      <c r="B22" s="29" t="s">
        <v>33</v>
      </c>
      <c r="C22" s="26">
        <v>105300</v>
      </c>
      <c r="D22" s="26">
        <v>95000</v>
      </c>
      <c r="E22" s="30">
        <v>95000</v>
      </c>
      <c r="F22" s="28">
        <f t="shared" si="1"/>
        <v>10300</v>
      </c>
      <c r="G22" s="24">
        <v>7</v>
      </c>
      <c r="H22" s="24" t="s">
        <v>19</v>
      </c>
      <c r="I22" s="48"/>
      <c r="J22" s="48" t="s">
        <v>24</v>
      </c>
      <c r="L22" s="64"/>
    </row>
    <row r="23" spans="2:12" ht="20.100000000000001" customHeight="1">
      <c r="B23" s="29" t="s">
        <v>34</v>
      </c>
      <c r="C23" s="26">
        <v>465100</v>
      </c>
      <c r="D23" s="26">
        <v>422864</v>
      </c>
      <c r="E23" s="26">
        <v>422864</v>
      </c>
      <c r="F23" s="28">
        <f t="shared" si="1"/>
        <v>42236</v>
      </c>
      <c r="G23" s="24">
        <v>7</v>
      </c>
      <c r="H23" s="24" t="s">
        <v>19</v>
      </c>
      <c r="I23" s="67" t="s">
        <v>24</v>
      </c>
      <c r="J23" s="48"/>
      <c r="L23" s="64"/>
    </row>
    <row r="24" spans="2:12" ht="20.100000000000001" customHeight="1">
      <c r="B24" s="29" t="s">
        <v>35</v>
      </c>
      <c r="C24" s="26">
        <v>308200</v>
      </c>
      <c r="D24" s="26">
        <v>193767</v>
      </c>
      <c r="E24" s="30">
        <v>193767</v>
      </c>
      <c r="F24" s="28">
        <f t="shared" si="1"/>
        <v>114433</v>
      </c>
      <c r="G24" s="24">
        <v>7</v>
      </c>
      <c r="H24" s="24" t="s">
        <v>19</v>
      </c>
      <c r="I24" s="48"/>
      <c r="J24" s="48"/>
      <c r="L24" s="64"/>
    </row>
    <row r="25" spans="2:12" ht="20.100000000000001" customHeight="1">
      <c r="B25" s="29" t="s">
        <v>36</v>
      </c>
      <c r="C25" s="26">
        <v>906700</v>
      </c>
      <c r="D25" s="26" t="s">
        <v>24</v>
      </c>
      <c r="E25" s="30">
        <v>0</v>
      </c>
      <c r="F25" s="28">
        <f>C25-E26-E27-J26</f>
        <v>119034</v>
      </c>
      <c r="G25" s="24">
        <v>7</v>
      </c>
      <c r="H25" s="47" t="s">
        <v>37</v>
      </c>
      <c r="I25" s="48"/>
      <c r="J25" s="48" t="s">
        <v>38</v>
      </c>
      <c r="L25" s="64"/>
    </row>
    <row r="26" spans="2:12" ht="20.100000000000001" customHeight="1">
      <c r="B26" s="29" t="s">
        <v>39</v>
      </c>
      <c r="C26" s="48" t="s">
        <v>24</v>
      </c>
      <c r="D26" s="49">
        <v>346915</v>
      </c>
      <c r="E26" s="27">
        <v>346915</v>
      </c>
      <c r="F26" s="24" t="s">
        <v>24</v>
      </c>
      <c r="G26" s="24"/>
      <c r="H26" s="24" t="s">
        <v>24</v>
      </c>
      <c r="I26" s="48"/>
      <c r="J26" s="68">
        <v>238751</v>
      </c>
      <c r="L26" s="64"/>
    </row>
    <row r="27" spans="2:12" ht="20.100000000000001" customHeight="1">
      <c r="B27" s="48" t="s">
        <v>40</v>
      </c>
      <c r="C27" s="48" t="s">
        <v>24</v>
      </c>
      <c r="D27" s="49">
        <v>202000</v>
      </c>
      <c r="E27" s="50">
        <v>202000</v>
      </c>
      <c r="F27" s="48"/>
      <c r="G27" s="48"/>
      <c r="H27" s="48" t="s">
        <v>24</v>
      </c>
      <c r="I27" s="48"/>
      <c r="J27" s="48"/>
      <c r="L27" s="64"/>
    </row>
    <row r="28" spans="2:12" ht="20.100000000000001" customHeight="1">
      <c r="B28" s="51" t="s">
        <v>41</v>
      </c>
      <c r="C28" s="51" t="s">
        <v>24</v>
      </c>
      <c r="D28" s="51"/>
      <c r="E28" s="52"/>
      <c r="F28" s="51"/>
      <c r="G28" s="51"/>
      <c r="H28" s="51"/>
      <c r="I28" s="51"/>
      <c r="J28" s="51"/>
      <c r="L28" s="64"/>
    </row>
    <row r="29" spans="2:12" ht="20.100000000000001" customHeight="1">
      <c r="B29" s="39" t="s">
        <v>8</v>
      </c>
      <c r="C29" s="53">
        <f>SUM(C18:C28)</f>
        <v>2718200</v>
      </c>
      <c r="D29" s="53">
        <f>SUM(D18:D28)</f>
        <v>2097329</v>
      </c>
      <c r="E29" s="41">
        <f>SUM(E18:E28)</f>
        <v>2097329</v>
      </c>
      <c r="F29" s="54">
        <f>SUM(F18:F28)</f>
        <v>382120</v>
      </c>
      <c r="G29" s="43"/>
      <c r="H29" s="43"/>
      <c r="I29" s="43"/>
      <c r="J29" s="43"/>
      <c r="L29" s="64"/>
    </row>
    <row r="30" spans="2:12" ht="20.100000000000001" customHeight="1">
      <c r="B30" s="55"/>
      <c r="C30" s="56" t="s">
        <v>24</v>
      </c>
      <c r="D30" s="56"/>
      <c r="E30" s="57"/>
      <c r="F30" s="55"/>
      <c r="G30" s="55"/>
      <c r="H30" s="55"/>
      <c r="I30" s="55"/>
      <c r="J30" s="55"/>
    </row>
    <row r="31" spans="2:12" ht="20.100000000000001" customHeight="1">
      <c r="B31" s="5"/>
      <c r="C31" s="55"/>
      <c r="D31" s="55"/>
      <c r="E31" s="6"/>
      <c r="F31" s="5"/>
      <c r="G31" s="55"/>
      <c r="H31" s="5"/>
      <c r="I31" s="5"/>
      <c r="J31" s="5"/>
    </row>
    <row r="32" spans="2:12" ht="20.100000000000001" customHeight="1">
      <c r="B32" s="5"/>
      <c r="C32" s="55"/>
      <c r="D32" s="55"/>
      <c r="E32" s="6"/>
      <c r="F32" s="5"/>
      <c r="G32" s="55"/>
      <c r="H32" s="5"/>
      <c r="I32" s="5"/>
      <c r="J32" s="55"/>
    </row>
    <row r="33" spans="2:10" ht="20.100000000000001" customHeight="1">
      <c r="B33" s="55"/>
      <c r="C33" s="55"/>
      <c r="D33" s="55"/>
      <c r="E33" s="57"/>
      <c r="F33" s="55"/>
      <c r="G33" s="55"/>
      <c r="H33" s="55"/>
      <c r="I33" s="55"/>
      <c r="J33" s="55"/>
    </row>
    <row r="34" spans="2:10" ht="20.100000000000001" customHeight="1">
      <c r="B34" s="5" t="s">
        <v>42</v>
      </c>
      <c r="C34" s="5"/>
      <c r="D34" s="5"/>
      <c r="E34" s="6"/>
      <c r="F34" s="5"/>
      <c r="G34" s="5"/>
      <c r="H34" s="5"/>
      <c r="I34" s="5"/>
      <c r="J34" s="5"/>
    </row>
    <row r="35" spans="2:10" ht="20.100000000000001" customHeight="1">
      <c r="B35" s="5" t="s">
        <v>10</v>
      </c>
      <c r="C35" s="5"/>
      <c r="D35" s="5"/>
      <c r="E35" s="6"/>
      <c r="F35" s="5"/>
      <c r="G35" s="5"/>
      <c r="H35" s="5"/>
      <c r="I35" s="5"/>
      <c r="J35" s="5"/>
    </row>
    <row r="36" spans="2:10" ht="20.100000000000001" customHeight="1">
      <c r="B36" s="5" t="s">
        <v>11</v>
      </c>
      <c r="C36" s="5"/>
      <c r="D36" s="5"/>
      <c r="E36" s="6"/>
      <c r="F36" s="5"/>
      <c r="G36" s="5"/>
      <c r="H36" s="5"/>
      <c r="I36" s="5"/>
      <c r="J36" s="5"/>
    </row>
    <row r="37" spans="2:10" ht="20.100000000000001" customHeight="1">
      <c r="B37" s="5" t="s">
        <v>12</v>
      </c>
      <c r="C37" s="5"/>
      <c r="D37" s="5"/>
      <c r="E37" s="6"/>
      <c r="F37" s="5"/>
      <c r="G37" s="5"/>
      <c r="H37" s="5"/>
      <c r="I37" s="5"/>
      <c r="J37" s="5"/>
    </row>
  </sheetData>
  <mergeCells count="2">
    <mergeCell ref="B1:J1"/>
    <mergeCell ref="B2:J2"/>
  </mergeCells>
  <pageMargins left="0.25" right="0.25" top="0.75" bottom="0.75" header="0.3" footer="0.3"/>
  <pageSetup scale="59" orientation="landscape" r:id="rId1"/>
  <headerFooter>
    <oddFooter>&amp;Rหน้าที่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รจ.จ.พิษณุโลก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HP</cp:lastModifiedBy>
  <cp:lastPrinted>2020-11-26T01:25:00Z</cp:lastPrinted>
  <dcterms:created xsi:type="dcterms:W3CDTF">2020-02-19T09:14:00Z</dcterms:created>
  <dcterms:modified xsi:type="dcterms:W3CDTF">2021-11-09T08:10:50Z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1054-10.8.2.6639</vt:lpwstr>
  </property>
</Properties>
</file>